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5" yWindow="-15" windowWidth="12120" windowHeight="9465"/>
  </bookViews>
  <sheets>
    <sheet name="2021-22 ОДПУ" sheetId="4" r:id="rId1"/>
  </sheets>
  <externalReferences>
    <externalReference r:id="rId2"/>
  </externalReferences>
  <calcPr calcId="124519"/>
</workbook>
</file>

<file path=xl/calcChain.xml><?xml version="1.0" encoding="utf-8"?>
<calcChain xmlns="http://schemas.openxmlformats.org/spreadsheetml/2006/main">
  <c r="N37" i="4"/>
  <c r="M37"/>
  <c r="N36"/>
  <c r="N35"/>
  <c r="N33"/>
  <c r="N32"/>
  <c r="N31"/>
  <c r="N30"/>
  <c r="N29"/>
  <c r="N28"/>
  <c r="N27"/>
  <c r="N26"/>
  <c r="N25"/>
  <c r="N24"/>
  <c r="N22"/>
  <c r="N21"/>
  <c r="N20"/>
  <c r="N19"/>
  <c r="L18"/>
  <c r="K18"/>
  <c r="N18" s="1"/>
  <c r="J18"/>
  <c r="N17"/>
  <c r="N16"/>
  <c r="N15"/>
  <c r="M14"/>
  <c r="N14" s="1"/>
  <c r="N13"/>
  <c r="N12"/>
  <c r="N11"/>
  <c r="N10"/>
  <c r="N9"/>
  <c r="N8"/>
</calcChain>
</file>

<file path=xl/sharedStrings.xml><?xml version="1.0" encoding="utf-8"?>
<sst xmlns="http://schemas.openxmlformats.org/spreadsheetml/2006/main" count="69" uniqueCount="45">
  <si>
    <t xml:space="preserve">ИНФОРМАЦИЯ </t>
  </si>
  <si>
    <t>о потребленной тепловой энергии по ОДПУ на отопление за 2022 год</t>
  </si>
  <si>
    <t>№ п/п</t>
  </si>
  <si>
    <t>адрес</t>
  </si>
  <si>
    <t>январь 2022</t>
  </si>
  <si>
    <t>февраль 2022</t>
  </si>
  <si>
    <t>март    2022</t>
  </si>
  <si>
    <t>апрель 2022</t>
  </si>
  <si>
    <t>май      2022</t>
  </si>
  <si>
    <t>июнь 2022</t>
  </si>
  <si>
    <t>сентябрь      2022</t>
  </si>
  <si>
    <t>октябрь    2022</t>
  </si>
  <si>
    <t>ноябрь    2022</t>
  </si>
  <si>
    <t>декабрь    2022</t>
  </si>
  <si>
    <t xml:space="preserve">    2022</t>
  </si>
  <si>
    <t>Ленина</t>
  </si>
  <si>
    <t>12</t>
  </si>
  <si>
    <t>14</t>
  </si>
  <si>
    <t>14/1</t>
  </si>
  <si>
    <t>16/1</t>
  </si>
  <si>
    <t>16/2</t>
  </si>
  <si>
    <t>20</t>
  </si>
  <si>
    <t>Мира</t>
  </si>
  <si>
    <t>1</t>
  </si>
  <si>
    <t>3/1</t>
  </si>
  <si>
    <t>7</t>
  </si>
  <si>
    <t>Тимптонская</t>
  </si>
  <si>
    <t>7/1</t>
  </si>
  <si>
    <t>7/2</t>
  </si>
  <si>
    <t>Д.Народов</t>
  </si>
  <si>
    <t>3/1 3п</t>
  </si>
  <si>
    <t>9/1</t>
  </si>
  <si>
    <t>10/1</t>
  </si>
  <si>
    <t>29/1</t>
  </si>
  <si>
    <t>29/2</t>
  </si>
  <si>
    <t>29/3</t>
  </si>
  <si>
    <t>Карла Маркса</t>
  </si>
  <si>
    <t>1/2</t>
  </si>
  <si>
    <t>1/4</t>
  </si>
  <si>
    <t>3/2</t>
  </si>
  <si>
    <t>Геологов</t>
  </si>
  <si>
    <t>75/2</t>
  </si>
  <si>
    <t>79/1</t>
  </si>
  <si>
    <t>81/2</t>
  </si>
  <si>
    <t>81/3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</si>
</sst>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#,##0.000"/>
  </numFmts>
  <fonts count="9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2"/>
      <name val="Arial"/>
      <family val="2"/>
      <charset val="204"/>
    </font>
    <font>
      <b/>
      <sz val="10"/>
      <name val="Arial Cyr"/>
      <charset val="204"/>
    </font>
    <font>
      <b/>
      <i/>
      <sz val="10"/>
      <name val="Arial"/>
      <family val="2"/>
      <charset val="204"/>
    </font>
    <font>
      <b/>
      <sz val="9"/>
      <name val="Arial Cyr"/>
      <charset val="204"/>
    </font>
    <font>
      <b/>
      <i/>
      <sz val="10"/>
      <name val="Arial Cyr"/>
      <charset val="204"/>
    </font>
    <font>
      <b/>
      <sz val="9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5">
    <xf numFmtId="0" fontId="0" fillId="0" borderId="0" xfId="0"/>
    <xf numFmtId="0" fontId="1" fillId="0" borderId="0" xfId="1"/>
    <xf numFmtId="0" fontId="2" fillId="2" borderId="1" xfId="1" applyFont="1" applyFill="1" applyBorder="1"/>
    <xf numFmtId="0" fontId="5" fillId="2" borderId="1" xfId="1" applyFont="1" applyFill="1" applyBorder="1" applyAlignment="1">
      <alignment horizontal="center"/>
    </xf>
    <xf numFmtId="164" fontId="6" fillId="2" borderId="1" xfId="1" applyNumberFormat="1" applyFont="1" applyFill="1" applyBorder="1" applyAlignment="1"/>
    <xf numFmtId="164" fontId="6" fillId="2" borderId="1" xfId="1" applyNumberFormat="1" applyFont="1" applyFill="1" applyBorder="1" applyAlignment="1">
      <alignment horizontal="right"/>
    </xf>
    <xf numFmtId="164" fontId="6" fillId="2" borderId="2" xfId="1" applyNumberFormat="1" applyFont="1" applyFill="1" applyBorder="1" applyAlignment="1">
      <alignment horizontal="right"/>
    </xf>
    <xf numFmtId="164" fontId="4" fillId="2" borderId="1" xfId="1" applyNumberFormat="1" applyFont="1" applyFill="1" applyBorder="1" applyAlignment="1">
      <alignment horizontal="right"/>
    </xf>
    <xf numFmtId="49" fontId="5" fillId="2" borderId="1" xfId="1" applyNumberFormat="1" applyFont="1" applyFill="1" applyBorder="1" applyAlignment="1">
      <alignment horizontal="center"/>
    </xf>
    <xf numFmtId="49" fontId="7" fillId="2" borderId="1" xfId="1" applyNumberFormat="1" applyFont="1" applyFill="1" applyBorder="1" applyAlignment="1">
      <alignment horizontal="center"/>
    </xf>
    <xf numFmtId="165" fontId="8" fillId="2" borderId="1" xfId="1" applyNumberFormat="1" applyFont="1" applyFill="1" applyBorder="1" applyAlignment="1"/>
    <xf numFmtId="164" fontId="6" fillId="2" borderId="1" xfId="1" applyNumberFormat="1" applyFont="1" applyFill="1" applyBorder="1"/>
    <xf numFmtId="165" fontId="6" fillId="2" borderId="1" xfId="1" applyNumberFormat="1" applyFont="1" applyFill="1" applyBorder="1" applyAlignment="1"/>
    <xf numFmtId="165" fontId="6" fillId="2" borderId="1" xfId="1" applyNumberFormat="1" applyFont="1" applyFill="1" applyBorder="1" applyAlignment="1">
      <alignment horizontal="right"/>
    </xf>
    <xf numFmtId="0" fontId="1" fillId="0" borderId="0" xfId="1" applyFill="1"/>
    <xf numFmtId="12" fontId="5" fillId="2" borderId="1" xfId="1" applyNumberFormat="1" applyFont="1" applyFill="1" applyBorder="1" applyAlignment="1">
      <alignment horizontal="center"/>
    </xf>
    <xf numFmtId="165" fontId="8" fillId="2" borderId="1" xfId="1" applyNumberFormat="1" applyFont="1" applyFill="1" applyBorder="1" applyAlignment="1">
      <alignment horizontal="right"/>
    </xf>
    <xf numFmtId="164" fontId="8" fillId="2" borderId="1" xfId="1" applyNumberFormat="1" applyFont="1" applyFill="1" applyBorder="1" applyAlignment="1">
      <alignment horizontal="right"/>
    </xf>
    <xf numFmtId="0" fontId="6" fillId="2" borderId="1" xfId="1" applyFont="1" applyFill="1" applyBorder="1"/>
    <xf numFmtId="0" fontId="2" fillId="0" borderId="0" xfId="1" applyFont="1" applyAlignment="1">
      <alignment horizontal="center"/>
    </xf>
    <xf numFmtId="0" fontId="3" fillId="0" borderId="0" xfId="1" applyFont="1" applyAlignment="1">
      <alignment horizontal="center"/>
    </xf>
    <xf numFmtId="0" fontId="1" fillId="0" borderId="1" xfId="1" applyFont="1" applyBorder="1" applyAlignment="1">
      <alignment horizontal="center" vertical="center" wrapText="1"/>
    </xf>
    <xf numFmtId="0" fontId="1" fillId="0" borderId="1" xfId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49" fontId="4" fillId="0" borderId="1" xfId="1" applyNumberFormat="1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&#1043;&#1083;&#1072;&#1074;&#1085;&#1099;&#1081;%20&#1080;&#1085;&#1078;&#1077;&#1085;&#1077;&#1088;/Downloads/&#1040;&#1073;&#1088;&#1072;&#1084;&#1086;&#1074;&#1072;/&#1053;&#1046;&#1050;%20&#1054;&#1044;&#1055;&#1059;%202022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Рабочий 2022г"/>
    </sheetNames>
    <sheetDataSet>
      <sheetData sheetId="0">
        <row r="33">
          <cell r="R33">
            <v>424.44600000000003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N37"/>
  <sheetViews>
    <sheetView tabSelected="1" workbookViewId="0">
      <pane xSplit="3" ySplit="7" topLeftCell="D8" activePane="bottomRight" state="frozen"/>
      <selection pane="topRight" activeCell="D1" sqref="D1"/>
      <selection pane="bottomLeft" activeCell="A7" sqref="A7"/>
      <selection pane="bottomRight" activeCell="G1" sqref="G1"/>
    </sheetView>
  </sheetViews>
  <sheetFormatPr defaultRowHeight="12.75"/>
  <cols>
    <col min="1" max="1" width="3.85546875" style="1" customWidth="1"/>
    <col min="2" max="2" width="14.5703125" style="1" customWidth="1"/>
    <col min="3" max="3" width="7.28515625" style="1" customWidth="1"/>
    <col min="4" max="16" width="10.7109375" style="1" customWidth="1"/>
    <col min="17" max="256" width="9.140625" style="1"/>
    <col min="257" max="257" width="5.5703125" style="1" customWidth="1"/>
    <col min="258" max="258" width="14.5703125" style="1" customWidth="1"/>
    <col min="259" max="259" width="7.28515625" style="1" customWidth="1"/>
    <col min="260" max="272" width="10.7109375" style="1" customWidth="1"/>
    <col min="273" max="512" width="9.140625" style="1"/>
    <col min="513" max="513" width="5.5703125" style="1" customWidth="1"/>
    <col min="514" max="514" width="14.5703125" style="1" customWidth="1"/>
    <col min="515" max="515" width="7.28515625" style="1" customWidth="1"/>
    <col min="516" max="528" width="10.7109375" style="1" customWidth="1"/>
    <col min="529" max="768" width="9.140625" style="1"/>
    <col min="769" max="769" width="5.5703125" style="1" customWidth="1"/>
    <col min="770" max="770" width="14.5703125" style="1" customWidth="1"/>
    <col min="771" max="771" width="7.28515625" style="1" customWidth="1"/>
    <col min="772" max="784" width="10.7109375" style="1" customWidth="1"/>
    <col min="785" max="1024" width="9.140625" style="1"/>
    <col min="1025" max="1025" width="5.5703125" style="1" customWidth="1"/>
    <col min="1026" max="1026" width="14.5703125" style="1" customWidth="1"/>
    <col min="1027" max="1027" width="7.28515625" style="1" customWidth="1"/>
    <col min="1028" max="1040" width="10.7109375" style="1" customWidth="1"/>
    <col min="1041" max="1280" width="9.140625" style="1"/>
    <col min="1281" max="1281" width="5.5703125" style="1" customWidth="1"/>
    <col min="1282" max="1282" width="14.5703125" style="1" customWidth="1"/>
    <col min="1283" max="1283" width="7.28515625" style="1" customWidth="1"/>
    <col min="1284" max="1296" width="10.7109375" style="1" customWidth="1"/>
    <col min="1297" max="1536" width="9.140625" style="1"/>
    <col min="1537" max="1537" width="5.5703125" style="1" customWidth="1"/>
    <col min="1538" max="1538" width="14.5703125" style="1" customWidth="1"/>
    <col min="1539" max="1539" width="7.28515625" style="1" customWidth="1"/>
    <col min="1540" max="1552" width="10.7109375" style="1" customWidth="1"/>
    <col min="1553" max="1792" width="9.140625" style="1"/>
    <col min="1793" max="1793" width="5.5703125" style="1" customWidth="1"/>
    <col min="1794" max="1794" width="14.5703125" style="1" customWidth="1"/>
    <col min="1795" max="1795" width="7.28515625" style="1" customWidth="1"/>
    <col min="1796" max="1808" width="10.7109375" style="1" customWidth="1"/>
    <col min="1809" max="2048" width="9.140625" style="1"/>
    <col min="2049" max="2049" width="5.5703125" style="1" customWidth="1"/>
    <col min="2050" max="2050" width="14.5703125" style="1" customWidth="1"/>
    <col min="2051" max="2051" width="7.28515625" style="1" customWidth="1"/>
    <col min="2052" max="2064" width="10.7109375" style="1" customWidth="1"/>
    <col min="2065" max="2304" width="9.140625" style="1"/>
    <col min="2305" max="2305" width="5.5703125" style="1" customWidth="1"/>
    <col min="2306" max="2306" width="14.5703125" style="1" customWidth="1"/>
    <col min="2307" max="2307" width="7.28515625" style="1" customWidth="1"/>
    <col min="2308" max="2320" width="10.7109375" style="1" customWidth="1"/>
    <col min="2321" max="2560" width="9.140625" style="1"/>
    <col min="2561" max="2561" width="5.5703125" style="1" customWidth="1"/>
    <col min="2562" max="2562" width="14.5703125" style="1" customWidth="1"/>
    <col min="2563" max="2563" width="7.28515625" style="1" customWidth="1"/>
    <col min="2564" max="2576" width="10.7109375" style="1" customWidth="1"/>
    <col min="2577" max="2816" width="9.140625" style="1"/>
    <col min="2817" max="2817" width="5.5703125" style="1" customWidth="1"/>
    <col min="2818" max="2818" width="14.5703125" style="1" customWidth="1"/>
    <col min="2819" max="2819" width="7.28515625" style="1" customWidth="1"/>
    <col min="2820" max="2832" width="10.7109375" style="1" customWidth="1"/>
    <col min="2833" max="3072" width="9.140625" style="1"/>
    <col min="3073" max="3073" width="5.5703125" style="1" customWidth="1"/>
    <col min="3074" max="3074" width="14.5703125" style="1" customWidth="1"/>
    <col min="3075" max="3075" width="7.28515625" style="1" customWidth="1"/>
    <col min="3076" max="3088" width="10.7109375" style="1" customWidth="1"/>
    <col min="3089" max="3328" width="9.140625" style="1"/>
    <col min="3329" max="3329" width="5.5703125" style="1" customWidth="1"/>
    <col min="3330" max="3330" width="14.5703125" style="1" customWidth="1"/>
    <col min="3331" max="3331" width="7.28515625" style="1" customWidth="1"/>
    <col min="3332" max="3344" width="10.7109375" style="1" customWidth="1"/>
    <col min="3345" max="3584" width="9.140625" style="1"/>
    <col min="3585" max="3585" width="5.5703125" style="1" customWidth="1"/>
    <col min="3586" max="3586" width="14.5703125" style="1" customWidth="1"/>
    <col min="3587" max="3587" width="7.28515625" style="1" customWidth="1"/>
    <col min="3588" max="3600" width="10.7109375" style="1" customWidth="1"/>
    <col min="3601" max="3840" width="9.140625" style="1"/>
    <col min="3841" max="3841" width="5.5703125" style="1" customWidth="1"/>
    <col min="3842" max="3842" width="14.5703125" style="1" customWidth="1"/>
    <col min="3843" max="3843" width="7.28515625" style="1" customWidth="1"/>
    <col min="3844" max="3856" width="10.7109375" style="1" customWidth="1"/>
    <col min="3857" max="4096" width="9.140625" style="1"/>
    <col min="4097" max="4097" width="5.5703125" style="1" customWidth="1"/>
    <col min="4098" max="4098" width="14.5703125" style="1" customWidth="1"/>
    <col min="4099" max="4099" width="7.28515625" style="1" customWidth="1"/>
    <col min="4100" max="4112" width="10.7109375" style="1" customWidth="1"/>
    <col min="4113" max="4352" width="9.140625" style="1"/>
    <col min="4353" max="4353" width="5.5703125" style="1" customWidth="1"/>
    <col min="4354" max="4354" width="14.5703125" style="1" customWidth="1"/>
    <col min="4355" max="4355" width="7.28515625" style="1" customWidth="1"/>
    <col min="4356" max="4368" width="10.7109375" style="1" customWidth="1"/>
    <col min="4369" max="4608" width="9.140625" style="1"/>
    <col min="4609" max="4609" width="5.5703125" style="1" customWidth="1"/>
    <col min="4610" max="4610" width="14.5703125" style="1" customWidth="1"/>
    <col min="4611" max="4611" width="7.28515625" style="1" customWidth="1"/>
    <col min="4612" max="4624" width="10.7109375" style="1" customWidth="1"/>
    <col min="4625" max="4864" width="9.140625" style="1"/>
    <col min="4865" max="4865" width="5.5703125" style="1" customWidth="1"/>
    <col min="4866" max="4866" width="14.5703125" style="1" customWidth="1"/>
    <col min="4867" max="4867" width="7.28515625" style="1" customWidth="1"/>
    <col min="4868" max="4880" width="10.7109375" style="1" customWidth="1"/>
    <col min="4881" max="5120" width="9.140625" style="1"/>
    <col min="5121" max="5121" width="5.5703125" style="1" customWidth="1"/>
    <col min="5122" max="5122" width="14.5703125" style="1" customWidth="1"/>
    <col min="5123" max="5123" width="7.28515625" style="1" customWidth="1"/>
    <col min="5124" max="5136" width="10.7109375" style="1" customWidth="1"/>
    <col min="5137" max="5376" width="9.140625" style="1"/>
    <col min="5377" max="5377" width="5.5703125" style="1" customWidth="1"/>
    <col min="5378" max="5378" width="14.5703125" style="1" customWidth="1"/>
    <col min="5379" max="5379" width="7.28515625" style="1" customWidth="1"/>
    <col min="5380" max="5392" width="10.7109375" style="1" customWidth="1"/>
    <col min="5393" max="5632" width="9.140625" style="1"/>
    <col min="5633" max="5633" width="5.5703125" style="1" customWidth="1"/>
    <col min="5634" max="5634" width="14.5703125" style="1" customWidth="1"/>
    <col min="5635" max="5635" width="7.28515625" style="1" customWidth="1"/>
    <col min="5636" max="5648" width="10.7109375" style="1" customWidth="1"/>
    <col min="5649" max="5888" width="9.140625" style="1"/>
    <col min="5889" max="5889" width="5.5703125" style="1" customWidth="1"/>
    <col min="5890" max="5890" width="14.5703125" style="1" customWidth="1"/>
    <col min="5891" max="5891" width="7.28515625" style="1" customWidth="1"/>
    <col min="5892" max="5904" width="10.7109375" style="1" customWidth="1"/>
    <col min="5905" max="6144" width="9.140625" style="1"/>
    <col min="6145" max="6145" width="5.5703125" style="1" customWidth="1"/>
    <col min="6146" max="6146" width="14.5703125" style="1" customWidth="1"/>
    <col min="6147" max="6147" width="7.28515625" style="1" customWidth="1"/>
    <col min="6148" max="6160" width="10.7109375" style="1" customWidth="1"/>
    <col min="6161" max="6400" width="9.140625" style="1"/>
    <col min="6401" max="6401" width="5.5703125" style="1" customWidth="1"/>
    <col min="6402" max="6402" width="14.5703125" style="1" customWidth="1"/>
    <col min="6403" max="6403" width="7.28515625" style="1" customWidth="1"/>
    <col min="6404" max="6416" width="10.7109375" style="1" customWidth="1"/>
    <col min="6417" max="6656" width="9.140625" style="1"/>
    <col min="6657" max="6657" width="5.5703125" style="1" customWidth="1"/>
    <col min="6658" max="6658" width="14.5703125" style="1" customWidth="1"/>
    <col min="6659" max="6659" width="7.28515625" style="1" customWidth="1"/>
    <col min="6660" max="6672" width="10.7109375" style="1" customWidth="1"/>
    <col min="6673" max="6912" width="9.140625" style="1"/>
    <col min="6913" max="6913" width="5.5703125" style="1" customWidth="1"/>
    <col min="6914" max="6914" width="14.5703125" style="1" customWidth="1"/>
    <col min="6915" max="6915" width="7.28515625" style="1" customWidth="1"/>
    <col min="6916" max="6928" width="10.7109375" style="1" customWidth="1"/>
    <col min="6929" max="7168" width="9.140625" style="1"/>
    <col min="7169" max="7169" width="5.5703125" style="1" customWidth="1"/>
    <col min="7170" max="7170" width="14.5703125" style="1" customWidth="1"/>
    <col min="7171" max="7171" width="7.28515625" style="1" customWidth="1"/>
    <col min="7172" max="7184" width="10.7109375" style="1" customWidth="1"/>
    <col min="7185" max="7424" width="9.140625" style="1"/>
    <col min="7425" max="7425" width="5.5703125" style="1" customWidth="1"/>
    <col min="7426" max="7426" width="14.5703125" style="1" customWidth="1"/>
    <col min="7427" max="7427" width="7.28515625" style="1" customWidth="1"/>
    <col min="7428" max="7440" width="10.7109375" style="1" customWidth="1"/>
    <col min="7441" max="7680" width="9.140625" style="1"/>
    <col min="7681" max="7681" width="5.5703125" style="1" customWidth="1"/>
    <col min="7682" max="7682" width="14.5703125" style="1" customWidth="1"/>
    <col min="7683" max="7683" width="7.28515625" style="1" customWidth="1"/>
    <col min="7684" max="7696" width="10.7109375" style="1" customWidth="1"/>
    <col min="7697" max="7936" width="9.140625" style="1"/>
    <col min="7937" max="7937" width="5.5703125" style="1" customWidth="1"/>
    <col min="7938" max="7938" width="14.5703125" style="1" customWidth="1"/>
    <col min="7939" max="7939" width="7.28515625" style="1" customWidth="1"/>
    <col min="7940" max="7952" width="10.7109375" style="1" customWidth="1"/>
    <col min="7953" max="8192" width="9.140625" style="1"/>
    <col min="8193" max="8193" width="5.5703125" style="1" customWidth="1"/>
    <col min="8194" max="8194" width="14.5703125" style="1" customWidth="1"/>
    <col min="8195" max="8195" width="7.28515625" style="1" customWidth="1"/>
    <col min="8196" max="8208" width="10.7109375" style="1" customWidth="1"/>
    <col min="8209" max="8448" width="9.140625" style="1"/>
    <col min="8449" max="8449" width="5.5703125" style="1" customWidth="1"/>
    <col min="8450" max="8450" width="14.5703125" style="1" customWidth="1"/>
    <col min="8451" max="8451" width="7.28515625" style="1" customWidth="1"/>
    <col min="8452" max="8464" width="10.7109375" style="1" customWidth="1"/>
    <col min="8465" max="8704" width="9.140625" style="1"/>
    <col min="8705" max="8705" width="5.5703125" style="1" customWidth="1"/>
    <col min="8706" max="8706" width="14.5703125" style="1" customWidth="1"/>
    <col min="8707" max="8707" width="7.28515625" style="1" customWidth="1"/>
    <col min="8708" max="8720" width="10.7109375" style="1" customWidth="1"/>
    <col min="8721" max="8960" width="9.140625" style="1"/>
    <col min="8961" max="8961" width="5.5703125" style="1" customWidth="1"/>
    <col min="8962" max="8962" width="14.5703125" style="1" customWidth="1"/>
    <col min="8963" max="8963" width="7.28515625" style="1" customWidth="1"/>
    <col min="8964" max="8976" width="10.7109375" style="1" customWidth="1"/>
    <col min="8977" max="9216" width="9.140625" style="1"/>
    <col min="9217" max="9217" width="5.5703125" style="1" customWidth="1"/>
    <col min="9218" max="9218" width="14.5703125" style="1" customWidth="1"/>
    <col min="9219" max="9219" width="7.28515625" style="1" customWidth="1"/>
    <col min="9220" max="9232" width="10.7109375" style="1" customWidth="1"/>
    <col min="9233" max="9472" width="9.140625" style="1"/>
    <col min="9473" max="9473" width="5.5703125" style="1" customWidth="1"/>
    <col min="9474" max="9474" width="14.5703125" style="1" customWidth="1"/>
    <col min="9475" max="9475" width="7.28515625" style="1" customWidth="1"/>
    <col min="9476" max="9488" width="10.7109375" style="1" customWidth="1"/>
    <col min="9489" max="9728" width="9.140625" style="1"/>
    <col min="9729" max="9729" width="5.5703125" style="1" customWidth="1"/>
    <col min="9730" max="9730" width="14.5703125" style="1" customWidth="1"/>
    <col min="9731" max="9731" width="7.28515625" style="1" customWidth="1"/>
    <col min="9732" max="9744" width="10.7109375" style="1" customWidth="1"/>
    <col min="9745" max="9984" width="9.140625" style="1"/>
    <col min="9985" max="9985" width="5.5703125" style="1" customWidth="1"/>
    <col min="9986" max="9986" width="14.5703125" style="1" customWidth="1"/>
    <col min="9987" max="9987" width="7.28515625" style="1" customWidth="1"/>
    <col min="9988" max="10000" width="10.7109375" style="1" customWidth="1"/>
    <col min="10001" max="10240" width="9.140625" style="1"/>
    <col min="10241" max="10241" width="5.5703125" style="1" customWidth="1"/>
    <col min="10242" max="10242" width="14.5703125" style="1" customWidth="1"/>
    <col min="10243" max="10243" width="7.28515625" style="1" customWidth="1"/>
    <col min="10244" max="10256" width="10.7109375" style="1" customWidth="1"/>
    <col min="10257" max="10496" width="9.140625" style="1"/>
    <col min="10497" max="10497" width="5.5703125" style="1" customWidth="1"/>
    <col min="10498" max="10498" width="14.5703125" style="1" customWidth="1"/>
    <col min="10499" max="10499" width="7.28515625" style="1" customWidth="1"/>
    <col min="10500" max="10512" width="10.7109375" style="1" customWidth="1"/>
    <col min="10513" max="10752" width="9.140625" style="1"/>
    <col min="10753" max="10753" width="5.5703125" style="1" customWidth="1"/>
    <col min="10754" max="10754" width="14.5703125" style="1" customWidth="1"/>
    <col min="10755" max="10755" width="7.28515625" style="1" customWidth="1"/>
    <col min="10756" max="10768" width="10.7109375" style="1" customWidth="1"/>
    <col min="10769" max="11008" width="9.140625" style="1"/>
    <col min="11009" max="11009" width="5.5703125" style="1" customWidth="1"/>
    <col min="11010" max="11010" width="14.5703125" style="1" customWidth="1"/>
    <col min="11011" max="11011" width="7.28515625" style="1" customWidth="1"/>
    <col min="11012" max="11024" width="10.7109375" style="1" customWidth="1"/>
    <col min="11025" max="11264" width="9.140625" style="1"/>
    <col min="11265" max="11265" width="5.5703125" style="1" customWidth="1"/>
    <col min="11266" max="11266" width="14.5703125" style="1" customWidth="1"/>
    <col min="11267" max="11267" width="7.28515625" style="1" customWidth="1"/>
    <col min="11268" max="11280" width="10.7109375" style="1" customWidth="1"/>
    <col min="11281" max="11520" width="9.140625" style="1"/>
    <col min="11521" max="11521" width="5.5703125" style="1" customWidth="1"/>
    <col min="11522" max="11522" width="14.5703125" style="1" customWidth="1"/>
    <col min="11523" max="11523" width="7.28515625" style="1" customWidth="1"/>
    <col min="11524" max="11536" width="10.7109375" style="1" customWidth="1"/>
    <col min="11537" max="11776" width="9.140625" style="1"/>
    <col min="11777" max="11777" width="5.5703125" style="1" customWidth="1"/>
    <col min="11778" max="11778" width="14.5703125" style="1" customWidth="1"/>
    <col min="11779" max="11779" width="7.28515625" style="1" customWidth="1"/>
    <col min="11780" max="11792" width="10.7109375" style="1" customWidth="1"/>
    <col min="11793" max="12032" width="9.140625" style="1"/>
    <col min="12033" max="12033" width="5.5703125" style="1" customWidth="1"/>
    <col min="12034" max="12034" width="14.5703125" style="1" customWidth="1"/>
    <col min="12035" max="12035" width="7.28515625" style="1" customWidth="1"/>
    <col min="12036" max="12048" width="10.7109375" style="1" customWidth="1"/>
    <col min="12049" max="12288" width="9.140625" style="1"/>
    <col min="12289" max="12289" width="5.5703125" style="1" customWidth="1"/>
    <col min="12290" max="12290" width="14.5703125" style="1" customWidth="1"/>
    <col min="12291" max="12291" width="7.28515625" style="1" customWidth="1"/>
    <col min="12292" max="12304" width="10.7109375" style="1" customWidth="1"/>
    <col min="12305" max="12544" width="9.140625" style="1"/>
    <col min="12545" max="12545" width="5.5703125" style="1" customWidth="1"/>
    <col min="12546" max="12546" width="14.5703125" style="1" customWidth="1"/>
    <col min="12547" max="12547" width="7.28515625" style="1" customWidth="1"/>
    <col min="12548" max="12560" width="10.7109375" style="1" customWidth="1"/>
    <col min="12561" max="12800" width="9.140625" style="1"/>
    <col min="12801" max="12801" width="5.5703125" style="1" customWidth="1"/>
    <col min="12802" max="12802" width="14.5703125" style="1" customWidth="1"/>
    <col min="12803" max="12803" width="7.28515625" style="1" customWidth="1"/>
    <col min="12804" max="12816" width="10.7109375" style="1" customWidth="1"/>
    <col min="12817" max="13056" width="9.140625" style="1"/>
    <col min="13057" max="13057" width="5.5703125" style="1" customWidth="1"/>
    <col min="13058" max="13058" width="14.5703125" style="1" customWidth="1"/>
    <col min="13059" max="13059" width="7.28515625" style="1" customWidth="1"/>
    <col min="13060" max="13072" width="10.7109375" style="1" customWidth="1"/>
    <col min="13073" max="13312" width="9.140625" style="1"/>
    <col min="13313" max="13313" width="5.5703125" style="1" customWidth="1"/>
    <col min="13314" max="13314" width="14.5703125" style="1" customWidth="1"/>
    <col min="13315" max="13315" width="7.28515625" style="1" customWidth="1"/>
    <col min="13316" max="13328" width="10.7109375" style="1" customWidth="1"/>
    <col min="13329" max="13568" width="9.140625" style="1"/>
    <col min="13569" max="13569" width="5.5703125" style="1" customWidth="1"/>
    <col min="13570" max="13570" width="14.5703125" style="1" customWidth="1"/>
    <col min="13571" max="13571" width="7.28515625" style="1" customWidth="1"/>
    <col min="13572" max="13584" width="10.7109375" style="1" customWidth="1"/>
    <col min="13585" max="13824" width="9.140625" style="1"/>
    <col min="13825" max="13825" width="5.5703125" style="1" customWidth="1"/>
    <col min="13826" max="13826" width="14.5703125" style="1" customWidth="1"/>
    <col min="13827" max="13827" width="7.28515625" style="1" customWidth="1"/>
    <col min="13828" max="13840" width="10.7109375" style="1" customWidth="1"/>
    <col min="13841" max="14080" width="9.140625" style="1"/>
    <col min="14081" max="14081" width="5.5703125" style="1" customWidth="1"/>
    <col min="14082" max="14082" width="14.5703125" style="1" customWidth="1"/>
    <col min="14083" max="14083" width="7.28515625" style="1" customWidth="1"/>
    <col min="14084" max="14096" width="10.7109375" style="1" customWidth="1"/>
    <col min="14097" max="14336" width="9.140625" style="1"/>
    <col min="14337" max="14337" width="5.5703125" style="1" customWidth="1"/>
    <col min="14338" max="14338" width="14.5703125" style="1" customWidth="1"/>
    <col min="14339" max="14339" width="7.28515625" style="1" customWidth="1"/>
    <col min="14340" max="14352" width="10.7109375" style="1" customWidth="1"/>
    <col min="14353" max="14592" width="9.140625" style="1"/>
    <col min="14593" max="14593" width="5.5703125" style="1" customWidth="1"/>
    <col min="14594" max="14594" width="14.5703125" style="1" customWidth="1"/>
    <col min="14595" max="14595" width="7.28515625" style="1" customWidth="1"/>
    <col min="14596" max="14608" width="10.7109375" style="1" customWidth="1"/>
    <col min="14609" max="14848" width="9.140625" style="1"/>
    <col min="14849" max="14849" width="5.5703125" style="1" customWidth="1"/>
    <col min="14850" max="14850" width="14.5703125" style="1" customWidth="1"/>
    <col min="14851" max="14851" width="7.28515625" style="1" customWidth="1"/>
    <col min="14852" max="14864" width="10.7109375" style="1" customWidth="1"/>
    <col min="14865" max="15104" width="9.140625" style="1"/>
    <col min="15105" max="15105" width="5.5703125" style="1" customWidth="1"/>
    <col min="15106" max="15106" width="14.5703125" style="1" customWidth="1"/>
    <col min="15107" max="15107" width="7.28515625" style="1" customWidth="1"/>
    <col min="15108" max="15120" width="10.7109375" style="1" customWidth="1"/>
    <col min="15121" max="15360" width="9.140625" style="1"/>
    <col min="15361" max="15361" width="5.5703125" style="1" customWidth="1"/>
    <col min="15362" max="15362" width="14.5703125" style="1" customWidth="1"/>
    <col min="15363" max="15363" width="7.28515625" style="1" customWidth="1"/>
    <col min="15364" max="15376" width="10.7109375" style="1" customWidth="1"/>
    <col min="15377" max="15616" width="9.140625" style="1"/>
    <col min="15617" max="15617" width="5.5703125" style="1" customWidth="1"/>
    <col min="15618" max="15618" width="14.5703125" style="1" customWidth="1"/>
    <col min="15619" max="15619" width="7.28515625" style="1" customWidth="1"/>
    <col min="15620" max="15632" width="10.7109375" style="1" customWidth="1"/>
    <col min="15633" max="15872" width="9.140625" style="1"/>
    <col min="15873" max="15873" width="5.5703125" style="1" customWidth="1"/>
    <col min="15874" max="15874" width="14.5703125" style="1" customWidth="1"/>
    <col min="15875" max="15875" width="7.28515625" style="1" customWidth="1"/>
    <col min="15876" max="15888" width="10.7109375" style="1" customWidth="1"/>
    <col min="15889" max="16128" width="9.140625" style="1"/>
    <col min="16129" max="16129" width="5.5703125" style="1" customWidth="1"/>
    <col min="16130" max="16130" width="14.5703125" style="1" customWidth="1"/>
    <col min="16131" max="16131" width="7.28515625" style="1" customWidth="1"/>
    <col min="16132" max="16144" width="10.7109375" style="1" customWidth="1"/>
    <col min="16145" max="16384" width="9.140625" style="1"/>
  </cols>
  <sheetData>
    <row r="2" spans="1:14">
      <c r="A2" s="19" t="s">
        <v>0</v>
      </c>
      <c r="B2" s="19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</row>
    <row r="3" spans="1:14" ht="15.75">
      <c r="A3" s="20" t="s">
        <v>1</v>
      </c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</row>
    <row r="5" spans="1:14" ht="22.5" customHeight="1">
      <c r="A5" s="21" t="s">
        <v>2</v>
      </c>
      <c r="B5" s="23" t="s">
        <v>3</v>
      </c>
      <c r="C5" s="23"/>
      <c r="D5" s="24" t="s">
        <v>4</v>
      </c>
      <c r="E5" s="24" t="s">
        <v>5</v>
      </c>
      <c r="F5" s="24" t="s">
        <v>6</v>
      </c>
      <c r="G5" s="24" t="s">
        <v>7</v>
      </c>
      <c r="H5" s="24" t="s">
        <v>8</v>
      </c>
      <c r="I5" s="24" t="s">
        <v>9</v>
      </c>
      <c r="J5" s="24" t="s">
        <v>10</v>
      </c>
      <c r="K5" s="24" t="s">
        <v>11</v>
      </c>
      <c r="L5" s="24" t="s">
        <v>12</v>
      </c>
      <c r="M5" s="24" t="s">
        <v>13</v>
      </c>
      <c r="N5" s="24" t="s">
        <v>14</v>
      </c>
    </row>
    <row r="6" spans="1:14" ht="12.75" customHeight="1">
      <c r="A6" s="22"/>
      <c r="B6" s="23"/>
      <c r="C6" s="23"/>
      <c r="D6" s="24"/>
      <c r="E6" s="24"/>
      <c r="F6" s="24"/>
      <c r="G6" s="24"/>
      <c r="H6" s="24"/>
      <c r="I6" s="24"/>
      <c r="J6" s="24"/>
      <c r="K6" s="24"/>
      <c r="L6" s="24"/>
      <c r="M6" s="24"/>
      <c r="N6" s="24"/>
    </row>
    <row r="7" spans="1:14" ht="12.75" customHeight="1">
      <c r="A7" s="22"/>
      <c r="B7" s="23"/>
      <c r="C7" s="23"/>
      <c r="D7" s="24"/>
      <c r="E7" s="24"/>
      <c r="F7" s="24"/>
      <c r="G7" s="24"/>
      <c r="H7" s="24"/>
      <c r="I7" s="24"/>
      <c r="J7" s="24"/>
      <c r="K7" s="24"/>
      <c r="L7" s="24"/>
      <c r="M7" s="24"/>
      <c r="N7" s="24"/>
    </row>
    <row r="8" spans="1:14" ht="12.75" customHeight="1">
      <c r="A8" s="2">
        <v>1</v>
      </c>
      <c r="B8" s="2" t="s">
        <v>15</v>
      </c>
      <c r="C8" s="3">
        <v>10</v>
      </c>
      <c r="D8" s="4">
        <v>140.672</v>
      </c>
      <c r="E8" s="4">
        <v>102.44499999999999</v>
      </c>
      <c r="F8" s="5">
        <v>88.105999999999995</v>
      </c>
      <c r="G8" s="6">
        <v>61.567</v>
      </c>
      <c r="H8" s="6">
        <v>45.746000000000002</v>
      </c>
      <c r="I8" s="6">
        <v>12.885999999999999</v>
      </c>
      <c r="J8" s="6">
        <v>30.867999999999999</v>
      </c>
      <c r="K8" s="4">
        <v>46.79</v>
      </c>
      <c r="L8" s="5">
        <v>73.295000000000002</v>
      </c>
      <c r="M8" s="5">
        <v>111.544</v>
      </c>
      <c r="N8" s="7">
        <f>SUM(D8:M8)</f>
        <v>713.91899999999987</v>
      </c>
    </row>
    <row r="9" spans="1:14">
      <c r="A9" s="2">
        <v>2</v>
      </c>
      <c r="B9" s="2" t="s">
        <v>15</v>
      </c>
      <c r="C9" s="8" t="s">
        <v>16</v>
      </c>
      <c r="D9" s="4">
        <v>329.36200000000002</v>
      </c>
      <c r="E9" s="4">
        <v>230.315</v>
      </c>
      <c r="F9" s="5">
        <v>206.857</v>
      </c>
      <c r="G9" s="6">
        <v>137.69499999999999</v>
      </c>
      <c r="H9" s="6">
        <v>102.301</v>
      </c>
      <c r="I9" s="6">
        <v>31.050999999999998</v>
      </c>
      <c r="J9" s="6">
        <v>88.302999999999997</v>
      </c>
      <c r="K9" s="4">
        <v>127.459</v>
      </c>
      <c r="L9" s="5">
        <v>189.922</v>
      </c>
      <c r="M9" s="5">
        <v>255.55500000000001</v>
      </c>
      <c r="N9" s="7">
        <f t="shared" ref="N9:N37" si="0">SUM(D9:M9)</f>
        <v>1698.8200000000002</v>
      </c>
    </row>
    <row r="10" spans="1:14">
      <c r="A10" s="2">
        <v>3</v>
      </c>
      <c r="B10" s="2" t="s">
        <v>15</v>
      </c>
      <c r="C10" s="8" t="s">
        <v>17</v>
      </c>
      <c r="D10" s="4">
        <v>156.28800000000001</v>
      </c>
      <c r="E10" s="4">
        <v>114.27</v>
      </c>
      <c r="F10" s="5">
        <v>103.43899999999999</v>
      </c>
      <c r="G10" s="6">
        <v>72.849000000000004</v>
      </c>
      <c r="H10" s="6">
        <v>49.094999999999999</v>
      </c>
      <c r="I10" s="6">
        <v>16.78</v>
      </c>
      <c r="J10" s="6">
        <v>37.649000000000001</v>
      </c>
      <c r="K10" s="4">
        <v>66.459000000000003</v>
      </c>
      <c r="L10" s="5">
        <v>97.096999999999994</v>
      </c>
      <c r="M10" s="5">
        <v>132.453</v>
      </c>
      <c r="N10" s="7">
        <f t="shared" si="0"/>
        <v>846.37899999999991</v>
      </c>
    </row>
    <row r="11" spans="1:14">
      <c r="A11" s="2">
        <v>4</v>
      </c>
      <c r="B11" s="2" t="s">
        <v>15</v>
      </c>
      <c r="C11" s="9" t="s">
        <v>18</v>
      </c>
      <c r="D11" s="4">
        <v>207.071</v>
      </c>
      <c r="E11" s="4">
        <v>143.09399999999999</v>
      </c>
      <c r="F11" s="5">
        <v>136.797</v>
      </c>
      <c r="G11" s="6">
        <v>102.63500000000001</v>
      </c>
      <c r="H11" s="6">
        <v>73.754999999999995</v>
      </c>
      <c r="I11" s="6">
        <v>20.922999999999998</v>
      </c>
      <c r="J11" s="6">
        <v>46.579000000000001</v>
      </c>
      <c r="K11" s="4">
        <v>90.822000000000003</v>
      </c>
      <c r="L11" s="5">
        <v>133.78399999999999</v>
      </c>
      <c r="M11" s="5">
        <v>179.339</v>
      </c>
      <c r="N11" s="7">
        <f t="shared" si="0"/>
        <v>1134.799</v>
      </c>
    </row>
    <row r="12" spans="1:14">
      <c r="A12" s="2">
        <v>5</v>
      </c>
      <c r="B12" s="2" t="s">
        <v>15</v>
      </c>
      <c r="C12" s="8" t="s">
        <v>19</v>
      </c>
      <c r="D12" s="4">
        <v>314.09500000000003</v>
      </c>
      <c r="E12" s="4">
        <v>213.25899999999999</v>
      </c>
      <c r="F12" s="5">
        <v>202.21</v>
      </c>
      <c r="G12" s="6">
        <v>122.67700000000001</v>
      </c>
      <c r="H12" s="6">
        <v>92.453000000000003</v>
      </c>
      <c r="I12" s="6">
        <v>32.844999999999999</v>
      </c>
      <c r="J12" s="6">
        <v>70.007000000000005</v>
      </c>
      <c r="K12" s="4">
        <v>121.108</v>
      </c>
      <c r="L12" s="5">
        <v>182.65600000000001</v>
      </c>
      <c r="M12" s="5">
        <v>248.625</v>
      </c>
      <c r="N12" s="7">
        <f t="shared" si="0"/>
        <v>1599.9349999999999</v>
      </c>
    </row>
    <row r="13" spans="1:14">
      <c r="A13" s="2">
        <v>6</v>
      </c>
      <c r="B13" s="2" t="s">
        <v>15</v>
      </c>
      <c r="C13" s="8" t="s">
        <v>20</v>
      </c>
      <c r="D13" s="4">
        <v>243.846</v>
      </c>
      <c r="E13" s="4">
        <v>180.00299999999999</v>
      </c>
      <c r="F13" s="5">
        <v>168.125</v>
      </c>
      <c r="G13" s="6">
        <v>111.751</v>
      </c>
      <c r="H13" s="6">
        <v>88.65</v>
      </c>
      <c r="I13" s="6">
        <v>30.593</v>
      </c>
      <c r="J13" s="6">
        <v>66.727999999999994</v>
      </c>
      <c r="K13" s="4">
        <v>99.995000000000005</v>
      </c>
      <c r="L13" s="5">
        <v>152.38999999999999</v>
      </c>
      <c r="M13" s="5">
        <v>207.73599999999999</v>
      </c>
      <c r="N13" s="7">
        <f t="shared" si="0"/>
        <v>1349.8169999999996</v>
      </c>
    </row>
    <row r="14" spans="1:14">
      <c r="A14" s="2">
        <v>7</v>
      </c>
      <c r="B14" s="2" t="s">
        <v>15</v>
      </c>
      <c r="C14" s="8" t="s">
        <v>21</v>
      </c>
      <c r="D14" s="10">
        <v>461.541</v>
      </c>
      <c r="E14" s="10">
        <v>326.82100000000003</v>
      </c>
      <c r="F14" s="5">
        <v>317.21699999999998</v>
      </c>
      <c r="G14" s="6">
        <v>223.35300000000001</v>
      </c>
      <c r="H14" s="6">
        <v>145.274</v>
      </c>
      <c r="I14" s="6">
        <v>45.648000000000003</v>
      </c>
      <c r="J14" s="6">
        <v>131.68700000000001</v>
      </c>
      <c r="K14" s="4">
        <v>204.25399999999999</v>
      </c>
      <c r="L14" s="5">
        <v>292.77699999999999</v>
      </c>
      <c r="M14" s="5">
        <f>'[1]Рабочий 2022г'!$R$33</f>
        <v>424.44600000000003</v>
      </c>
      <c r="N14" s="7">
        <f t="shared" si="0"/>
        <v>2573.018</v>
      </c>
    </row>
    <row r="15" spans="1:14">
      <c r="A15" s="2">
        <v>8</v>
      </c>
      <c r="B15" s="2" t="s">
        <v>22</v>
      </c>
      <c r="C15" s="8" t="s">
        <v>23</v>
      </c>
      <c r="D15" s="4">
        <v>513.29399999999998</v>
      </c>
      <c r="E15" s="4">
        <v>333.721</v>
      </c>
      <c r="F15" s="5">
        <v>290.83800000000002</v>
      </c>
      <c r="G15" s="6">
        <v>166.405</v>
      </c>
      <c r="H15" s="6">
        <v>99.763999999999996</v>
      </c>
      <c r="I15" s="6">
        <v>33.372</v>
      </c>
      <c r="J15" s="6">
        <v>90.524000000000001</v>
      </c>
      <c r="K15" s="4">
        <v>184.024</v>
      </c>
      <c r="L15" s="5">
        <v>266.50099999999998</v>
      </c>
      <c r="M15" s="11">
        <v>399.714</v>
      </c>
      <c r="N15" s="7">
        <f t="shared" si="0"/>
        <v>2378.1570000000002</v>
      </c>
    </row>
    <row r="16" spans="1:14">
      <c r="A16" s="2">
        <v>9</v>
      </c>
      <c r="B16" s="2" t="s">
        <v>22</v>
      </c>
      <c r="C16" s="3">
        <v>3</v>
      </c>
      <c r="D16" s="4">
        <v>143.65700000000001</v>
      </c>
      <c r="E16" s="4">
        <v>103.791</v>
      </c>
      <c r="F16" s="5">
        <v>99.290999999999997</v>
      </c>
      <c r="G16" s="6">
        <v>64.650000000000006</v>
      </c>
      <c r="H16" s="6">
        <v>45.64</v>
      </c>
      <c r="I16" s="6">
        <v>14.157</v>
      </c>
      <c r="J16" s="6">
        <v>33.112000000000002</v>
      </c>
      <c r="K16" s="4">
        <v>55.622999999999998</v>
      </c>
      <c r="L16" s="5">
        <v>87.93</v>
      </c>
      <c r="M16" s="11">
        <v>133.89099999999999</v>
      </c>
      <c r="N16" s="7">
        <f t="shared" si="0"/>
        <v>781.74200000000008</v>
      </c>
    </row>
    <row r="17" spans="1:14">
      <c r="A17" s="2">
        <v>10</v>
      </c>
      <c r="B17" s="2" t="s">
        <v>22</v>
      </c>
      <c r="C17" s="8" t="s">
        <v>24</v>
      </c>
      <c r="D17" s="4">
        <v>136.85599999999999</v>
      </c>
      <c r="E17" s="4">
        <v>99.296999999999997</v>
      </c>
      <c r="F17" s="5">
        <v>91.912999999999997</v>
      </c>
      <c r="G17" s="6">
        <v>64.768000000000001</v>
      </c>
      <c r="H17" s="6">
        <v>51.353000000000002</v>
      </c>
      <c r="I17" s="6">
        <v>16.219000000000001</v>
      </c>
      <c r="J17" s="6">
        <v>37.795999999999999</v>
      </c>
      <c r="K17" s="4">
        <v>59.274000000000001</v>
      </c>
      <c r="L17" s="5">
        <v>84.83</v>
      </c>
      <c r="M17" s="11">
        <v>118.444</v>
      </c>
      <c r="N17" s="7">
        <f t="shared" si="0"/>
        <v>760.74999999999989</v>
      </c>
    </row>
    <row r="18" spans="1:14">
      <c r="A18" s="2">
        <v>11</v>
      </c>
      <c r="B18" s="2" t="s">
        <v>22</v>
      </c>
      <c r="C18" s="3">
        <v>5</v>
      </c>
      <c r="D18" s="4">
        <v>147.20699999999999</v>
      </c>
      <c r="E18" s="4">
        <v>106.797</v>
      </c>
      <c r="F18" s="5">
        <v>107.164</v>
      </c>
      <c r="G18" s="6">
        <v>56.868000000000002</v>
      </c>
      <c r="H18" s="6">
        <v>42.658000000000001</v>
      </c>
      <c r="I18" s="6">
        <v>11.192</v>
      </c>
      <c r="J18" s="11">
        <f>28.514*0+30.75</f>
        <v>30.75</v>
      </c>
      <c r="K18" s="11">
        <f>51.979*0+56.055</f>
        <v>56.055</v>
      </c>
      <c r="L18" s="11">
        <f>73.949*0+75.597</f>
        <v>75.596999999999994</v>
      </c>
      <c r="M18" s="11">
        <v>113.309</v>
      </c>
      <c r="N18" s="7">
        <f t="shared" si="0"/>
        <v>747.59699999999998</v>
      </c>
    </row>
    <row r="19" spans="1:14">
      <c r="A19" s="2">
        <v>12</v>
      </c>
      <c r="B19" s="2" t="s">
        <v>22</v>
      </c>
      <c r="C19" s="8" t="s">
        <v>25</v>
      </c>
      <c r="D19" s="4">
        <v>413.62099999999998</v>
      </c>
      <c r="E19" s="4">
        <v>307.90600000000001</v>
      </c>
      <c r="F19" s="5">
        <v>285.60300000000001</v>
      </c>
      <c r="G19" s="6">
        <v>193.429</v>
      </c>
      <c r="H19" s="6">
        <v>188.321</v>
      </c>
      <c r="I19" s="6">
        <v>50.917999999999999</v>
      </c>
      <c r="J19" s="6">
        <v>128.34700000000001</v>
      </c>
      <c r="K19" s="4">
        <v>214.78899999999999</v>
      </c>
      <c r="L19" s="5">
        <v>274.358</v>
      </c>
      <c r="M19" s="11">
        <v>368.18799999999999</v>
      </c>
      <c r="N19" s="7">
        <f t="shared" si="0"/>
        <v>2425.48</v>
      </c>
    </row>
    <row r="20" spans="1:14">
      <c r="A20" s="2">
        <v>13</v>
      </c>
      <c r="B20" s="2" t="s">
        <v>26</v>
      </c>
      <c r="C20" s="3">
        <v>3</v>
      </c>
      <c r="D20" s="4">
        <v>118.387</v>
      </c>
      <c r="E20" s="4">
        <v>88.772000000000006</v>
      </c>
      <c r="F20" s="5">
        <v>83.305999999999997</v>
      </c>
      <c r="G20" s="6">
        <v>60.098999999999997</v>
      </c>
      <c r="H20" s="6">
        <v>47.709000000000003</v>
      </c>
      <c r="I20" s="6">
        <v>21.181000000000001</v>
      </c>
      <c r="J20" s="6">
        <v>32.527999999999999</v>
      </c>
      <c r="K20" s="4">
        <v>53.154000000000003</v>
      </c>
      <c r="L20" s="5">
        <v>56.603999999999999</v>
      </c>
      <c r="M20" s="11">
        <v>101.184</v>
      </c>
      <c r="N20" s="7">
        <f t="shared" si="0"/>
        <v>662.92399999999998</v>
      </c>
    </row>
    <row r="21" spans="1:14">
      <c r="A21" s="2">
        <v>14</v>
      </c>
      <c r="B21" s="2" t="s">
        <v>26</v>
      </c>
      <c r="C21" s="8" t="s">
        <v>27</v>
      </c>
      <c r="D21" s="4">
        <v>286.935</v>
      </c>
      <c r="E21" s="4">
        <v>206.57900000000001</v>
      </c>
      <c r="F21" s="5">
        <v>186.48500000000001</v>
      </c>
      <c r="G21" s="6">
        <v>124.05200000000001</v>
      </c>
      <c r="H21" s="6">
        <v>94.043999999999997</v>
      </c>
      <c r="I21" s="6">
        <v>26.683</v>
      </c>
      <c r="J21" s="6">
        <v>80.501999999999995</v>
      </c>
      <c r="K21" s="4">
        <v>117.104</v>
      </c>
      <c r="L21" s="5">
        <v>167.31200000000001</v>
      </c>
      <c r="M21" s="11">
        <v>226.82400000000001</v>
      </c>
      <c r="N21" s="7">
        <f t="shared" si="0"/>
        <v>1516.52</v>
      </c>
    </row>
    <row r="22" spans="1:14">
      <c r="A22" s="2">
        <v>15</v>
      </c>
      <c r="B22" s="2" t="s">
        <v>26</v>
      </c>
      <c r="C22" s="8" t="s">
        <v>28</v>
      </c>
      <c r="D22" s="4">
        <v>278.21800000000002</v>
      </c>
      <c r="E22" s="4">
        <v>191.31200000000001</v>
      </c>
      <c r="F22" s="5">
        <v>171.22200000000001</v>
      </c>
      <c r="G22" s="6">
        <v>111.744</v>
      </c>
      <c r="H22" s="6">
        <v>82.691000000000003</v>
      </c>
      <c r="I22" s="6">
        <v>25.135999999999999</v>
      </c>
      <c r="J22" s="6">
        <v>50.569000000000003</v>
      </c>
      <c r="K22" s="4">
        <v>94.542000000000002</v>
      </c>
      <c r="L22" s="5">
        <v>167.3</v>
      </c>
      <c r="M22" s="5">
        <v>234.596</v>
      </c>
      <c r="N22" s="7">
        <f t="shared" si="0"/>
        <v>1407.3300000000002</v>
      </c>
    </row>
    <row r="23" spans="1:14">
      <c r="A23" s="2">
        <v>16</v>
      </c>
      <c r="B23" s="2" t="s">
        <v>29</v>
      </c>
      <c r="C23" s="8" t="s">
        <v>30</v>
      </c>
      <c r="D23" s="12">
        <v>602.61500000000001</v>
      </c>
      <c r="E23" s="12">
        <v>436.90699999999998</v>
      </c>
      <c r="F23" s="13">
        <v>383.79899999999998</v>
      </c>
      <c r="G23" s="13">
        <v>243.82500000000002</v>
      </c>
      <c r="H23" s="6">
        <v>181.565</v>
      </c>
      <c r="I23" s="6">
        <v>51.938000000000002</v>
      </c>
      <c r="J23" s="5">
        <v>110.678</v>
      </c>
      <c r="K23" s="12">
        <v>198.99299999999999</v>
      </c>
      <c r="L23" s="5">
        <v>316.91199999999998</v>
      </c>
      <c r="M23" s="5">
        <v>491.04599999999999</v>
      </c>
      <c r="N23" s="7">
        <v>3018.2779999999998</v>
      </c>
    </row>
    <row r="24" spans="1:14">
      <c r="A24" s="2">
        <v>17</v>
      </c>
      <c r="B24" s="2" t="s">
        <v>29</v>
      </c>
      <c r="C24" s="8" t="s">
        <v>31</v>
      </c>
      <c r="D24" s="12">
        <v>206.72200000000001</v>
      </c>
      <c r="E24" s="12">
        <v>153.19200000000001</v>
      </c>
      <c r="F24" s="13">
        <v>134.523</v>
      </c>
      <c r="G24" s="13">
        <v>90.191000000000003</v>
      </c>
      <c r="H24" s="6">
        <v>71.534999999999997</v>
      </c>
      <c r="I24" s="6">
        <v>26.501999999999999</v>
      </c>
      <c r="J24" s="5">
        <v>39.829000000000001</v>
      </c>
      <c r="K24" s="12">
        <v>71.075000000000003</v>
      </c>
      <c r="L24" s="5">
        <v>118.35</v>
      </c>
      <c r="M24" s="11">
        <v>184.108</v>
      </c>
      <c r="N24" s="7">
        <f t="shared" si="0"/>
        <v>1096.027</v>
      </c>
    </row>
    <row r="25" spans="1:14">
      <c r="A25" s="2">
        <v>18</v>
      </c>
      <c r="B25" s="2" t="s">
        <v>29</v>
      </c>
      <c r="C25" s="8" t="s">
        <v>32</v>
      </c>
      <c r="D25" s="4">
        <v>406.649</v>
      </c>
      <c r="E25" s="4">
        <v>291.334</v>
      </c>
      <c r="F25" s="5">
        <v>266.99099999999999</v>
      </c>
      <c r="G25" s="6">
        <v>185.446</v>
      </c>
      <c r="H25" s="6">
        <v>133.45099999999999</v>
      </c>
      <c r="I25" s="6">
        <v>41.804000000000002</v>
      </c>
      <c r="J25" s="6">
        <v>103.102</v>
      </c>
      <c r="K25" s="4">
        <v>151.001</v>
      </c>
      <c r="L25" s="5">
        <v>230.19499999999999</v>
      </c>
      <c r="M25" s="11">
        <v>349.89</v>
      </c>
      <c r="N25" s="7">
        <f t="shared" si="0"/>
        <v>2159.8629999999998</v>
      </c>
    </row>
    <row r="26" spans="1:14">
      <c r="A26" s="2">
        <v>19</v>
      </c>
      <c r="B26" s="2" t="s">
        <v>29</v>
      </c>
      <c r="C26" s="3">
        <v>29</v>
      </c>
      <c r="D26" s="12">
        <v>154.096</v>
      </c>
      <c r="E26" s="12">
        <v>107.211</v>
      </c>
      <c r="F26" s="13">
        <v>88.073999999999998</v>
      </c>
      <c r="G26" s="13">
        <v>60.612000000000002</v>
      </c>
      <c r="H26" s="6">
        <v>50.618000000000002</v>
      </c>
      <c r="I26" s="6">
        <v>10.62</v>
      </c>
      <c r="J26" s="5">
        <v>12.007999999999999</v>
      </c>
      <c r="K26" s="12">
        <v>45.347000000000001</v>
      </c>
      <c r="L26" s="5">
        <v>73.488</v>
      </c>
      <c r="M26" s="11">
        <v>125.395</v>
      </c>
      <c r="N26" s="7">
        <f t="shared" si="0"/>
        <v>727.46900000000005</v>
      </c>
    </row>
    <row r="27" spans="1:14" s="14" customFormat="1">
      <c r="A27" s="2">
        <v>20</v>
      </c>
      <c r="B27" s="2" t="s">
        <v>29</v>
      </c>
      <c r="C27" s="8" t="s">
        <v>33</v>
      </c>
      <c r="D27" s="12">
        <v>161.601</v>
      </c>
      <c r="E27" s="12">
        <v>123.004</v>
      </c>
      <c r="F27" s="13">
        <v>105.581</v>
      </c>
      <c r="G27" s="13">
        <v>67.811000000000007</v>
      </c>
      <c r="H27" s="6">
        <v>63.557000000000002</v>
      </c>
      <c r="I27" s="6">
        <v>16.420999999999999</v>
      </c>
      <c r="J27" s="5">
        <v>32.780999999999999</v>
      </c>
      <c r="K27" s="12">
        <v>58.061</v>
      </c>
      <c r="L27" s="5">
        <v>93.945999999999998</v>
      </c>
      <c r="M27" s="11">
        <v>131.74600000000001</v>
      </c>
      <c r="N27" s="7">
        <f t="shared" si="0"/>
        <v>854.50900000000013</v>
      </c>
    </row>
    <row r="28" spans="1:14">
      <c r="A28" s="2">
        <v>21</v>
      </c>
      <c r="B28" s="2" t="s">
        <v>29</v>
      </c>
      <c r="C28" s="15" t="s">
        <v>34</v>
      </c>
      <c r="D28" s="12">
        <v>169.96600000000001</v>
      </c>
      <c r="E28" s="12">
        <v>128.495</v>
      </c>
      <c r="F28" s="13">
        <v>139.73400000000001</v>
      </c>
      <c r="G28" s="13">
        <v>96.356999999999999</v>
      </c>
      <c r="H28" s="6">
        <v>69.22</v>
      </c>
      <c r="I28" s="6">
        <v>15.416</v>
      </c>
      <c r="J28" s="5">
        <v>36.387999999999998</v>
      </c>
      <c r="K28" s="12">
        <v>62.048999999999999</v>
      </c>
      <c r="L28" s="5">
        <v>92.899000000000001</v>
      </c>
      <c r="M28" s="11">
        <v>135.02699999999999</v>
      </c>
      <c r="N28" s="7">
        <f t="shared" si="0"/>
        <v>945.55100000000016</v>
      </c>
    </row>
    <row r="29" spans="1:14">
      <c r="A29" s="2">
        <v>22</v>
      </c>
      <c r="B29" s="2" t="s">
        <v>29</v>
      </c>
      <c r="C29" s="8" t="s">
        <v>35</v>
      </c>
      <c r="D29" s="12">
        <v>145.887</v>
      </c>
      <c r="E29" s="10">
        <v>109.83499999999999</v>
      </c>
      <c r="F29" s="16">
        <v>100.36199999999999</v>
      </c>
      <c r="G29" s="16">
        <v>68.644999999999996</v>
      </c>
      <c r="H29" s="6">
        <v>48.298000000000002</v>
      </c>
      <c r="I29" s="6">
        <v>12.236000000000001</v>
      </c>
      <c r="J29" s="6">
        <v>24.545000000000002</v>
      </c>
      <c r="K29" s="10">
        <v>49.491999999999997</v>
      </c>
      <c r="L29" s="17">
        <v>80.186000000000007</v>
      </c>
      <c r="M29" s="11">
        <v>120.73099999999999</v>
      </c>
      <c r="N29" s="7">
        <f t="shared" si="0"/>
        <v>760.21699999999998</v>
      </c>
    </row>
    <row r="30" spans="1:14">
      <c r="A30" s="2">
        <v>23</v>
      </c>
      <c r="B30" s="2" t="s">
        <v>36</v>
      </c>
      <c r="C30" s="8" t="s">
        <v>37</v>
      </c>
      <c r="D30" s="10">
        <v>217.298</v>
      </c>
      <c r="E30" s="10">
        <v>154.94999999999999</v>
      </c>
      <c r="F30" s="16">
        <v>138.54300000000001</v>
      </c>
      <c r="G30" s="16">
        <v>97.864000000000004</v>
      </c>
      <c r="H30" s="6">
        <v>74.564999999999998</v>
      </c>
      <c r="I30" s="6">
        <v>23.254000000000001</v>
      </c>
      <c r="J30" s="5">
        <v>14.59</v>
      </c>
      <c r="K30" s="10">
        <v>19.082000000000001</v>
      </c>
      <c r="L30" s="17">
        <v>70.575999999999993</v>
      </c>
      <c r="M30" s="11">
        <v>186.071</v>
      </c>
      <c r="N30" s="7">
        <f t="shared" si="0"/>
        <v>996.79300000000012</v>
      </c>
    </row>
    <row r="31" spans="1:14">
      <c r="A31" s="2">
        <v>24</v>
      </c>
      <c r="B31" s="2" t="s">
        <v>36</v>
      </c>
      <c r="C31" s="8" t="s">
        <v>38</v>
      </c>
      <c r="D31" s="16">
        <v>132.297</v>
      </c>
      <c r="E31" s="10">
        <v>93.516000000000005</v>
      </c>
      <c r="F31" s="16">
        <v>83.972999999999999</v>
      </c>
      <c r="G31" s="16">
        <v>56.584000000000003</v>
      </c>
      <c r="H31" s="6">
        <v>37.378999999999998</v>
      </c>
      <c r="I31" s="6">
        <v>11.281000000000001</v>
      </c>
      <c r="J31" s="17">
        <v>22.492000000000001</v>
      </c>
      <c r="K31" s="10">
        <v>49.68</v>
      </c>
      <c r="L31" s="17">
        <v>75.597999999999999</v>
      </c>
      <c r="M31" s="11">
        <v>105.825</v>
      </c>
      <c r="N31" s="7">
        <f t="shared" si="0"/>
        <v>668.62500000000011</v>
      </c>
    </row>
    <row r="32" spans="1:14">
      <c r="A32" s="2">
        <v>25</v>
      </c>
      <c r="B32" s="2" t="s">
        <v>36</v>
      </c>
      <c r="C32" s="8" t="s">
        <v>39</v>
      </c>
      <c r="D32" s="10">
        <v>136.321</v>
      </c>
      <c r="E32" s="10">
        <v>97.953000000000003</v>
      </c>
      <c r="F32" s="16">
        <v>83.632999999999996</v>
      </c>
      <c r="G32" s="16">
        <v>56.351999999999997</v>
      </c>
      <c r="H32" s="6">
        <v>43.960999999999999</v>
      </c>
      <c r="I32" s="6">
        <v>14.407</v>
      </c>
      <c r="J32" s="17">
        <v>30.190999999999999</v>
      </c>
      <c r="K32" s="10">
        <v>49.264000000000003</v>
      </c>
      <c r="L32" s="17">
        <v>74.201999999999998</v>
      </c>
      <c r="M32" s="18">
        <v>123.58799999999999</v>
      </c>
      <c r="N32" s="7">
        <f t="shared" si="0"/>
        <v>709.87199999999984</v>
      </c>
    </row>
    <row r="33" spans="1:14">
      <c r="A33" s="2">
        <v>26</v>
      </c>
      <c r="B33" s="2" t="s">
        <v>36</v>
      </c>
      <c r="C33" s="3">
        <v>16</v>
      </c>
      <c r="D33" s="10">
        <v>315.32100000000003</v>
      </c>
      <c r="E33" s="10">
        <v>221.69200000000001</v>
      </c>
      <c r="F33" s="16">
        <v>198.51300000000001</v>
      </c>
      <c r="G33" s="16">
        <v>135.11600000000001</v>
      </c>
      <c r="H33" s="6">
        <v>97.923000000000002</v>
      </c>
      <c r="I33" s="6">
        <v>42.005000000000003</v>
      </c>
      <c r="J33" s="17">
        <v>77.962999999999994</v>
      </c>
      <c r="K33" s="10">
        <v>121.304</v>
      </c>
      <c r="L33" s="17">
        <v>174.506</v>
      </c>
      <c r="M33" s="11">
        <v>259.404</v>
      </c>
      <c r="N33" s="7">
        <f t="shared" si="0"/>
        <v>1643.7470000000003</v>
      </c>
    </row>
    <row r="34" spans="1:14">
      <c r="A34" s="2">
        <v>27</v>
      </c>
      <c r="B34" s="2" t="s">
        <v>40</v>
      </c>
      <c r="C34" s="8" t="s">
        <v>41</v>
      </c>
      <c r="D34" s="10">
        <v>241.22800000000001</v>
      </c>
      <c r="E34" s="10">
        <v>179.774</v>
      </c>
      <c r="F34" s="16">
        <v>162.35399999999998</v>
      </c>
      <c r="G34" s="16">
        <v>110.32299999999999</v>
      </c>
      <c r="H34" s="6">
        <v>74.963999999999999</v>
      </c>
      <c r="I34" s="6">
        <v>20.991</v>
      </c>
      <c r="J34" s="17">
        <v>50.481999999999999</v>
      </c>
      <c r="K34" s="10">
        <v>87.744</v>
      </c>
      <c r="L34" s="17">
        <v>138.30799999999999</v>
      </c>
      <c r="M34" s="17">
        <v>211.07599999999999</v>
      </c>
      <c r="N34" s="7">
        <v>1277.2439999999999</v>
      </c>
    </row>
    <row r="35" spans="1:14">
      <c r="A35" s="2">
        <v>28</v>
      </c>
      <c r="B35" s="2" t="s">
        <v>40</v>
      </c>
      <c r="C35" s="8" t="s">
        <v>42</v>
      </c>
      <c r="D35" s="12">
        <v>132.56200000000001</v>
      </c>
      <c r="E35" s="12">
        <v>97.271000000000001</v>
      </c>
      <c r="F35" s="13">
        <v>88.828999999999994</v>
      </c>
      <c r="G35" s="5">
        <v>62.005000000000003</v>
      </c>
      <c r="H35" s="6">
        <v>48.118000000000002</v>
      </c>
      <c r="I35" s="6">
        <v>14.138</v>
      </c>
      <c r="J35" s="5">
        <v>25.349</v>
      </c>
      <c r="K35" s="12">
        <v>50.033999999999999</v>
      </c>
      <c r="L35" s="5">
        <v>76.575999999999993</v>
      </c>
      <c r="M35" s="5">
        <v>112.176</v>
      </c>
      <c r="N35" s="7">
        <f t="shared" si="0"/>
        <v>707.05800000000011</v>
      </c>
    </row>
    <row r="36" spans="1:14">
      <c r="A36" s="2">
        <v>29</v>
      </c>
      <c r="B36" s="2" t="s">
        <v>40</v>
      </c>
      <c r="C36" s="8" t="s">
        <v>43</v>
      </c>
      <c r="D36" s="12">
        <v>131.542</v>
      </c>
      <c r="E36" s="12">
        <v>99.078000000000003</v>
      </c>
      <c r="F36" s="13">
        <v>91.210999999999999</v>
      </c>
      <c r="G36" s="5">
        <v>62.585999999999999</v>
      </c>
      <c r="H36" s="6">
        <v>43.570999999999998</v>
      </c>
      <c r="I36" s="6">
        <v>14.041</v>
      </c>
      <c r="J36" s="5">
        <v>25.5</v>
      </c>
      <c r="K36" s="12">
        <v>41.216000000000001</v>
      </c>
      <c r="L36" s="5">
        <v>72.206999999999994</v>
      </c>
      <c r="M36" s="5">
        <v>95.781999999999996</v>
      </c>
      <c r="N36" s="7">
        <f t="shared" si="0"/>
        <v>676.73400000000004</v>
      </c>
    </row>
    <row r="37" spans="1:14">
      <c r="A37" s="2">
        <v>30</v>
      </c>
      <c r="B37" s="2" t="s">
        <v>40</v>
      </c>
      <c r="C37" s="8" t="s">
        <v>44</v>
      </c>
      <c r="D37" s="12">
        <v>147.68100000000001</v>
      </c>
      <c r="E37" s="12">
        <v>101.804</v>
      </c>
      <c r="F37" s="13">
        <v>89.182000000000002</v>
      </c>
      <c r="G37" s="13">
        <v>62.661000000000001</v>
      </c>
      <c r="H37" s="13">
        <v>43.037999999999997</v>
      </c>
      <c r="I37" s="13">
        <v>17.387</v>
      </c>
      <c r="J37" s="13">
        <v>25.489000000000001</v>
      </c>
      <c r="K37" s="13">
        <v>45.735999999999997</v>
      </c>
      <c r="L37" s="13">
        <v>87.519000000000005</v>
      </c>
      <c r="M37" s="13">
        <f>0.262*(20-(-127.4))*(24*20)/69+49.151</f>
        <v>317.80352173913047</v>
      </c>
      <c r="N37" s="7">
        <f t="shared" si="0"/>
        <v>938.30052173913055</v>
      </c>
    </row>
  </sheetData>
  <mergeCells count="15">
    <mergeCell ref="A2:N2"/>
    <mergeCell ref="A3:N3"/>
    <mergeCell ref="A5:A7"/>
    <mergeCell ref="B5:C7"/>
    <mergeCell ref="D5:D7"/>
    <mergeCell ref="E5:E7"/>
    <mergeCell ref="F5:F7"/>
    <mergeCell ref="G5:G7"/>
    <mergeCell ref="H5:H7"/>
    <mergeCell ref="I5:I7"/>
    <mergeCell ref="J5:J7"/>
    <mergeCell ref="K5:K7"/>
    <mergeCell ref="L5:L7"/>
    <mergeCell ref="M5:M7"/>
    <mergeCell ref="N5:N7"/>
  </mergeCells>
  <pageMargins left="0.23622047244094491" right="0.31496062992125984" top="0.19685039370078741" bottom="0.23622047244094491" header="0.19685039370078741" footer="0.51181102362204722"/>
  <pageSetup paperSize="9" scale="95" orientation="landscape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2021-22 ОДПУ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Главный инженер</dc:creator>
  <cp:lastModifiedBy>Главный инженер</cp:lastModifiedBy>
  <cp:lastPrinted>2023-02-17T06:42:55Z</cp:lastPrinted>
  <dcterms:created xsi:type="dcterms:W3CDTF">2023-02-17T06:28:46Z</dcterms:created>
  <dcterms:modified xsi:type="dcterms:W3CDTF">2023-03-02T07:23:28Z</dcterms:modified>
</cp:coreProperties>
</file>